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ГАСТЕЛЛО 7Г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J42" i="1" l="1"/>
  <c r="J29" i="1" s="1"/>
  <c r="J16" i="1"/>
  <c r="J45" i="1" l="1"/>
</calcChain>
</file>

<file path=xl/sharedStrings.xml><?xml version="1.0" encoding="utf-8"?>
<sst xmlns="http://schemas.openxmlformats.org/spreadsheetml/2006/main" count="67" uniqueCount="66">
  <si>
    <t>Отчет о выполненых работах (услугах) по договору управления многоквартирного дома</t>
  </si>
  <si>
    <t>РЕСУРС ООО</t>
  </si>
  <si>
    <t>600026, Владимирская обл, Владимир г, Гастелло ул, Дом № 7Г</t>
  </si>
  <si>
    <t>Период отчета: 01.01.2020 - 31.12.2020</t>
  </si>
  <si>
    <t>Группа реквизитов</t>
  </si>
  <si>
    <t>Сумма</t>
  </si>
  <si>
    <t>Под группа реквизитов</t>
  </si>
  <si>
    <t>Остаток денежных средств на начало периода</t>
  </si>
  <si>
    <t>Начисления по дому</t>
  </si>
  <si>
    <t>1</t>
  </si>
  <si>
    <t>Начислено собственникам и нанимателям за содержание и ремонт жилого помещения</t>
  </si>
  <si>
    <t>2</t>
  </si>
  <si>
    <t>Начислено арендаторам и собственникам за содержание и управление нежилых помещений</t>
  </si>
  <si>
    <t>3</t>
  </si>
  <si>
    <t>Начислено арендаторам по договорам аренды конструктивных элементов</t>
  </si>
  <si>
    <t>4</t>
  </si>
  <si>
    <t>Начислено за холодную воду на содержание общего имущества МКД</t>
  </si>
  <si>
    <t>5</t>
  </si>
  <si>
    <t>Начислено за электроэнергию на содержание общего имущества МКД</t>
  </si>
  <si>
    <t>6</t>
  </si>
  <si>
    <t>7</t>
  </si>
  <si>
    <t>Водоотведение</t>
  </si>
  <si>
    <t>8</t>
  </si>
  <si>
    <t>Водоснабжение (ХВС+ГВС)</t>
  </si>
  <si>
    <t>9</t>
  </si>
  <si>
    <t>Котельная - газ , отопление</t>
  </si>
  <si>
    <t>10</t>
  </si>
  <si>
    <t>Котельная - электроэнергия</t>
  </si>
  <si>
    <t>11</t>
  </si>
  <si>
    <t>12</t>
  </si>
  <si>
    <t>Целевой сбор ТСЖ</t>
  </si>
  <si>
    <t>Электроснабжение</t>
  </si>
  <si>
    <t>Затраты по дому</t>
  </si>
  <si>
    <t>Текущий ремонт общего имущества МКД</t>
  </si>
  <si>
    <t>ТО газовой котельной</t>
  </si>
  <si>
    <t>ТО лифтов</t>
  </si>
  <si>
    <t>Остаток денежных средств на конец периода</t>
  </si>
  <si>
    <t>Услуга по управлению МКД</t>
  </si>
  <si>
    <t>Банковская комиссия за прием платежей</t>
  </si>
  <si>
    <t>Аварийно-диспетчерское обслуживание</t>
  </si>
  <si>
    <t>ТО внутридомовых газовых сетей</t>
  </si>
  <si>
    <t>ТО инженерных систем (водоснабжение, водоотведение, отопление, электроснабжение)</t>
  </si>
  <si>
    <t>Котельная -газ, подогрев горячей воды</t>
  </si>
  <si>
    <t xml:space="preserve">Холодная вода  </t>
  </si>
  <si>
    <t xml:space="preserve">Электроэнергия  </t>
  </si>
  <si>
    <t xml:space="preserve">Газ </t>
  </si>
  <si>
    <t>Проверка вентканалов</t>
  </si>
  <si>
    <t>Содержание мест общего пользования, в т.ч. генеральная уборка</t>
  </si>
  <si>
    <t xml:space="preserve"> </t>
  </si>
  <si>
    <t>Уборка придомовой территории, в т.ч. окос травы, озеленение, содержание контейнерной площадки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</si>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</sst>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8"/>
      <name val="Arial"/>
    </font>
    <font>
      <sz val="8"/>
      <name val="Arial"/>
    </font>
    <font>
      <b/>
      <sz val="9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/>
      <bottom style="thin">
        <color rgb="FFACC8BD"/>
      </bottom>
      <diagonal/>
    </border>
    <border>
      <left/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3" fontId="0" fillId="0" borderId="0" xfId="0" applyNumberFormat="1" applyFont="1" applyAlignment="1">
      <alignment horizontal="left"/>
    </xf>
    <xf numFmtId="0" fontId="3" fillId="3" borderId="7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3" fontId="1" fillId="4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" fontId="1" fillId="4" borderId="1" xfId="0" applyNumberFormat="1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4" fontId="1" fillId="0" borderId="5" xfId="0" applyNumberFormat="1" applyFont="1" applyBorder="1" applyAlignment="1">
      <alignment horizontal="left" wrapText="1"/>
    </xf>
    <xf numFmtId="4" fontId="1" fillId="0" borderId="7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4" fontId="3" fillId="3" borderId="5" xfId="0" applyNumberFormat="1" applyFont="1" applyFill="1" applyBorder="1" applyAlignment="1">
      <alignment horizontal="left" wrapText="1"/>
    </xf>
    <xf numFmtId="4" fontId="3" fillId="3" borderId="7" xfId="0" applyNumberFormat="1" applyFont="1" applyFill="1" applyBorder="1" applyAlignment="1">
      <alignment horizontal="left" wrapText="1"/>
    </xf>
    <xf numFmtId="4" fontId="0" fillId="0" borderId="1" xfId="0" applyNumberFormat="1" applyFont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7" xfId="0" applyFont="1" applyFill="1" applyBorder="1" applyAlignment="1">
      <alignment horizontal="left" wrapText="1"/>
    </xf>
    <xf numFmtId="4" fontId="1" fillId="4" borderId="5" xfId="0" applyNumberFormat="1" applyFont="1" applyFill="1" applyBorder="1" applyAlignment="1">
      <alignment horizontal="left" wrapText="1"/>
    </xf>
    <xf numFmtId="4" fontId="1" fillId="4" borderId="7" xfId="0" applyNumberFormat="1" applyFont="1" applyFill="1" applyBorder="1" applyAlignment="1">
      <alignment horizontal="left" wrapText="1"/>
    </xf>
    <xf numFmtId="3" fontId="1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46"/>
  <sheetViews>
    <sheetView tabSelected="1" topLeftCell="A4" workbookViewId="0">
      <selection activeCell="O13" sqref="O13"/>
    </sheetView>
  </sheetViews>
  <sheetFormatPr defaultColWidth="10.5" defaultRowHeight="11.45" customHeight="1" x14ac:dyDescent="0.2"/>
  <cols>
    <col min="1" max="1" width="3.83203125" style="1" customWidth="1"/>
    <col min="2" max="2" width="6.83203125" style="1" customWidth="1"/>
    <col min="3" max="4" width="5.33203125" style="1" customWidth="1"/>
    <col min="5" max="5" width="10.5" style="1" customWidth="1"/>
    <col min="6" max="6" width="6.33203125" style="1" customWidth="1"/>
    <col min="7" max="7" width="6.5" style="1" customWidth="1"/>
    <col min="8" max="8" width="7.1640625" style="1" customWidth="1"/>
    <col min="9" max="10" width="10.5" style="1" customWidth="1"/>
    <col min="11" max="11" width="5.5" style="1" customWidth="1"/>
  </cols>
  <sheetData>
    <row r="1" spans="1:11" ht="11.1" customHeight="1" x14ac:dyDescent="0.2"/>
    <row r="2" spans="1:11" s="1" customFormat="1" ht="12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" customFormat="1" ht="12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1.1" customHeight="1" x14ac:dyDescent="0.2"/>
    <row r="5" spans="1:11" s="1" customFormat="1" ht="11.1" customHeight="1" x14ac:dyDescent="0.2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s="1" customFormat="1" ht="11.1" customHeight="1" x14ac:dyDescent="0.2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" customFormat="1" ht="11.1" customHeight="1" x14ac:dyDescent="0.2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1.1" customHeight="1" x14ac:dyDescent="0.2"/>
    <row r="9" spans="1:11" ht="11.1" customHeight="1" x14ac:dyDescent="0.2"/>
    <row r="10" spans="1:11" ht="11.1" customHeight="1" x14ac:dyDescent="0.2"/>
    <row r="11" spans="1:11" ht="11.1" customHeight="1" x14ac:dyDescent="0.2"/>
    <row r="12" spans="1:11" s="1" customFormat="1" ht="11.1" customHeight="1" x14ac:dyDescent="0.2">
      <c r="A12" s="16" t="s">
        <v>4</v>
      </c>
      <c r="B12" s="16"/>
      <c r="C12" s="16"/>
      <c r="D12" s="16"/>
      <c r="E12" s="16"/>
      <c r="F12" s="16"/>
      <c r="G12" s="16"/>
      <c r="H12" s="16"/>
      <c r="I12" s="16"/>
      <c r="J12" s="17" t="s">
        <v>5</v>
      </c>
      <c r="K12" s="17"/>
    </row>
    <row r="13" spans="1:11" s="1" customFormat="1" ht="11.1" customHeight="1" x14ac:dyDescent="0.2">
      <c r="A13" s="2"/>
      <c r="B13" s="16" t="s">
        <v>6</v>
      </c>
      <c r="C13" s="16"/>
      <c r="D13" s="16"/>
      <c r="E13" s="16"/>
      <c r="F13" s="16"/>
      <c r="G13" s="16"/>
      <c r="H13" s="16"/>
      <c r="I13" s="16"/>
      <c r="J13" s="18"/>
      <c r="K13" s="19"/>
    </row>
    <row r="14" spans="1:11" s="1" customFormat="1" ht="11.1" customHeight="1" x14ac:dyDescent="0.2">
      <c r="A14" s="3"/>
      <c r="B14" s="4"/>
      <c r="C14" s="4"/>
      <c r="D14" s="8" t="s">
        <v>7</v>
      </c>
      <c r="E14" s="8"/>
      <c r="F14" s="8"/>
      <c r="G14" s="8"/>
      <c r="H14" s="8"/>
      <c r="I14" s="8"/>
      <c r="J14" s="9">
        <v>28184.27</v>
      </c>
      <c r="K14" s="9"/>
    </row>
    <row r="15" spans="1:11" s="1" customFormat="1" ht="11.1" customHeight="1" x14ac:dyDescent="0.2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s="1" customFormat="1" ht="11.1" customHeight="1" x14ac:dyDescent="0.2">
      <c r="A16" s="3"/>
      <c r="B16" s="4"/>
      <c r="C16" s="4"/>
      <c r="D16" s="8" t="s">
        <v>8</v>
      </c>
      <c r="E16" s="8"/>
      <c r="F16" s="8"/>
      <c r="G16" s="8"/>
      <c r="H16" s="8"/>
      <c r="I16" s="8"/>
      <c r="J16" s="9">
        <f>SUM(J17:K28)</f>
        <v>2603824.27</v>
      </c>
      <c r="K16" s="9"/>
    </row>
    <row r="17" spans="1:11" s="1" customFormat="1" ht="21.95" customHeight="1" x14ac:dyDescent="0.2">
      <c r="A17" s="6" t="s">
        <v>9</v>
      </c>
      <c r="B17" s="10" t="s">
        <v>10</v>
      </c>
      <c r="C17" s="10"/>
      <c r="D17" s="10"/>
      <c r="E17" s="10"/>
      <c r="F17" s="10"/>
      <c r="G17" s="10"/>
      <c r="H17" s="10"/>
      <c r="I17" s="10"/>
      <c r="J17" s="11">
        <v>967890.72</v>
      </c>
      <c r="K17" s="11"/>
    </row>
    <row r="18" spans="1:11" s="1" customFormat="1" ht="21.95" customHeight="1" x14ac:dyDescent="0.2">
      <c r="A18" s="6" t="s">
        <v>11</v>
      </c>
      <c r="B18" s="10" t="s">
        <v>12</v>
      </c>
      <c r="C18" s="10"/>
      <c r="D18" s="10"/>
      <c r="E18" s="10"/>
      <c r="F18" s="10"/>
      <c r="G18" s="10"/>
      <c r="H18" s="10"/>
      <c r="I18" s="10"/>
      <c r="J18" s="11">
        <v>24223.84</v>
      </c>
      <c r="K18" s="11"/>
    </row>
    <row r="19" spans="1:11" s="1" customFormat="1" ht="21.95" customHeight="1" x14ac:dyDescent="0.2">
      <c r="A19" s="6" t="s">
        <v>13</v>
      </c>
      <c r="B19" s="10" t="s">
        <v>14</v>
      </c>
      <c r="C19" s="10"/>
      <c r="D19" s="10"/>
      <c r="E19" s="10"/>
      <c r="F19" s="10"/>
      <c r="G19" s="10"/>
      <c r="H19" s="10"/>
      <c r="I19" s="10"/>
      <c r="J19" s="12">
        <v>18000</v>
      </c>
      <c r="K19" s="12"/>
    </row>
    <row r="20" spans="1:11" s="1" customFormat="1" ht="21.95" customHeight="1" x14ac:dyDescent="0.2">
      <c r="A20" s="6" t="s">
        <v>15</v>
      </c>
      <c r="B20" s="10" t="s">
        <v>16</v>
      </c>
      <c r="C20" s="10"/>
      <c r="D20" s="10"/>
      <c r="E20" s="10"/>
      <c r="F20" s="10"/>
      <c r="G20" s="10"/>
      <c r="H20" s="10"/>
      <c r="I20" s="10"/>
      <c r="J20" s="11">
        <v>4134.4799999999996</v>
      </c>
      <c r="K20" s="11"/>
    </row>
    <row r="21" spans="1:11" s="1" customFormat="1" ht="21.95" customHeight="1" x14ac:dyDescent="0.2">
      <c r="A21" s="6" t="s">
        <v>17</v>
      </c>
      <c r="B21" s="10" t="s">
        <v>18</v>
      </c>
      <c r="C21" s="10"/>
      <c r="D21" s="10"/>
      <c r="E21" s="10"/>
      <c r="F21" s="10"/>
      <c r="G21" s="10"/>
      <c r="H21" s="10"/>
      <c r="I21" s="10"/>
      <c r="J21" s="12">
        <v>118221.8</v>
      </c>
      <c r="K21" s="12"/>
    </row>
    <row r="22" spans="1:11" s="1" customFormat="1" ht="11.1" customHeight="1" x14ac:dyDescent="0.2">
      <c r="A22" s="6" t="s">
        <v>19</v>
      </c>
      <c r="B22" s="10" t="s">
        <v>21</v>
      </c>
      <c r="C22" s="10"/>
      <c r="D22" s="10"/>
      <c r="E22" s="10"/>
      <c r="F22" s="10"/>
      <c r="G22" s="10"/>
      <c r="H22" s="10"/>
      <c r="I22" s="10"/>
      <c r="J22" s="11">
        <v>160304.63</v>
      </c>
      <c r="K22" s="11"/>
    </row>
    <row r="23" spans="1:11" s="1" customFormat="1" ht="11.1" customHeight="1" x14ac:dyDescent="0.2">
      <c r="A23" s="6" t="s">
        <v>20</v>
      </c>
      <c r="B23" s="10" t="s">
        <v>23</v>
      </c>
      <c r="C23" s="10"/>
      <c r="D23" s="10"/>
      <c r="E23" s="10"/>
      <c r="F23" s="10"/>
      <c r="G23" s="10"/>
      <c r="H23" s="10"/>
      <c r="I23" s="10"/>
      <c r="J23" s="11">
        <v>187389.62</v>
      </c>
      <c r="K23" s="11"/>
    </row>
    <row r="24" spans="1:11" s="1" customFormat="1" ht="11.1" customHeight="1" x14ac:dyDescent="0.2">
      <c r="A24" s="6" t="s">
        <v>22</v>
      </c>
      <c r="B24" s="10" t="s">
        <v>25</v>
      </c>
      <c r="C24" s="10"/>
      <c r="D24" s="10"/>
      <c r="E24" s="10"/>
      <c r="F24" s="10"/>
      <c r="G24" s="10"/>
      <c r="H24" s="10"/>
      <c r="I24" s="10"/>
      <c r="J24" s="11">
        <v>521105.26</v>
      </c>
      <c r="K24" s="11"/>
    </row>
    <row r="25" spans="1:11" s="1" customFormat="1" ht="11.1" customHeight="1" x14ac:dyDescent="0.2">
      <c r="A25" s="6" t="s">
        <v>24</v>
      </c>
      <c r="B25" s="23" t="s">
        <v>42</v>
      </c>
      <c r="C25" s="10"/>
      <c r="D25" s="10"/>
      <c r="E25" s="10"/>
      <c r="F25" s="10"/>
      <c r="G25" s="10"/>
      <c r="H25" s="10"/>
      <c r="I25" s="10"/>
      <c r="J25" s="11">
        <v>87897.25</v>
      </c>
      <c r="K25" s="11"/>
    </row>
    <row r="26" spans="1:11" s="1" customFormat="1" ht="11.1" customHeight="1" x14ac:dyDescent="0.2">
      <c r="A26" s="6" t="s">
        <v>26</v>
      </c>
      <c r="B26" s="10" t="s">
        <v>27</v>
      </c>
      <c r="C26" s="10"/>
      <c r="D26" s="10"/>
      <c r="E26" s="10"/>
      <c r="F26" s="10"/>
      <c r="G26" s="10"/>
      <c r="H26" s="10"/>
      <c r="I26" s="10"/>
      <c r="J26" s="11">
        <v>102803.71</v>
      </c>
      <c r="K26" s="11"/>
    </row>
    <row r="27" spans="1:11" s="1" customFormat="1" ht="11.1" customHeight="1" x14ac:dyDescent="0.2">
      <c r="A27" s="6" t="s">
        <v>28</v>
      </c>
      <c r="B27" s="10" t="s">
        <v>31</v>
      </c>
      <c r="C27" s="10"/>
      <c r="D27" s="10"/>
      <c r="E27" s="10"/>
      <c r="F27" s="10"/>
      <c r="G27" s="10"/>
      <c r="H27" s="10"/>
      <c r="I27" s="10"/>
      <c r="J27" s="24">
        <v>372852.96</v>
      </c>
      <c r="K27" s="24"/>
    </row>
    <row r="28" spans="1:11" s="1" customFormat="1" ht="11.1" customHeight="1" x14ac:dyDescent="0.2">
      <c r="A28" s="6" t="s">
        <v>29</v>
      </c>
      <c r="B28" s="20" t="s">
        <v>30</v>
      </c>
      <c r="C28" s="21"/>
      <c r="D28" s="21"/>
      <c r="E28" s="21"/>
      <c r="F28" s="21"/>
      <c r="G28" s="21"/>
      <c r="H28" s="21"/>
      <c r="I28" s="21"/>
      <c r="J28" s="22">
        <v>39000</v>
      </c>
      <c r="K28" s="22"/>
    </row>
    <row r="29" spans="1:11" s="1" customFormat="1" ht="11.1" customHeight="1" x14ac:dyDescent="0.2">
      <c r="A29" s="6" t="s">
        <v>50</v>
      </c>
      <c r="B29" s="4"/>
      <c r="C29" s="4"/>
      <c r="D29" s="8" t="s">
        <v>32</v>
      </c>
      <c r="E29" s="8"/>
      <c r="F29" s="8"/>
      <c r="G29" s="8"/>
      <c r="H29" s="8"/>
      <c r="I29" s="8"/>
      <c r="J29" s="25">
        <f>SUM(J30:K44)</f>
        <v>2614700.7199999997</v>
      </c>
      <c r="K29" s="25"/>
    </row>
    <row r="30" spans="1:11" s="1" customFormat="1" ht="11.1" customHeight="1" x14ac:dyDescent="0.2">
      <c r="A30" s="6" t="s">
        <v>51</v>
      </c>
      <c r="B30" s="23" t="s">
        <v>39</v>
      </c>
      <c r="C30" s="10"/>
      <c r="D30" s="10"/>
      <c r="E30" s="10"/>
      <c r="F30" s="10"/>
      <c r="G30" s="10"/>
      <c r="H30" s="10"/>
      <c r="I30" s="10"/>
      <c r="J30" s="11">
        <v>50647.92</v>
      </c>
      <c r="K30" s="11"/>
    </row>
    <row r="31" spans="1:11" s="1" customFormat="1" ht="22.5" customHeight="1" x14ac:dyDescent="0.2">
      <c r="A31" s="6" t="s">
        <v>52</v>
      </c>
      <c r="B31" s="23" t="s">
        <v>41</v>
      </c>
      <c r="C31" s="10"/>
      <c r="D31" s="10"/>
      <c r="E31" s="10"/>
      <c r="F31" s="10"/>
      <c r="G31" s="10"/>
      <c r="H31" s="10"/>
      <c r="I31" s="10"/>
      <c r="J31" s="11">
        <v>124035.84</v>
      </c>
      <c r="K31" s="11"/>
    </row>
    <row r="32" spans="1:11" s="1" customFormat="1" ht="10.5" customHeight="1" x14ac:dyDescent="0.2">
      <c r="A32" s="6" t="s">
        <v>53</v>
      </c>
      <c r="B32" s="26" t="s">
        <v>46</v>
      </c>
      <c r="C32" s="27"/>
      <c r="D32" s="27"/>
      <c r="E32" s="27"/>
      <c r="F32" s="27"/>
      <c r="G32" s="27"/>
      <c r="H32" s="27"/>
      <c r="I32" s="28"/>
      <c r="J32" s="29">
        <v>1080</v>
      </c>
      <c r="K32" s="30"/>
    </row>
    <row r="33" spans="1:12" s="1" customFormat="1" ht="11.1" customHeight="1" x14ac:dyDescent="0.2">
      <c r="A33" s="6" t="s">
        <v>54</v>
      </c>
      <c r="B33" s="23" t="s">
        <v>40</v>
      </c>
      <c r="C33" s="10"/>
      <c r="D33" s="10"/>
      <c r="E33" s="10"/>
      <c r="F33" s="10"/>
      <c r="G33" s="10"/>
      <c r="H33" s="10"/>
      <c r="I33" s="10"/>
      <c r="J33" s="11">
        <v>6502.07</v>
      </c>
      <c r="K33" s="11"/>
    </row>
    <row r="34" spans="1:12" s="1" customFormat="1" ht="11.1" customHeight="1" x14ac:dyDescent="0.2">
      <c r="A34" s="6" t="s">
        <v>55</v>
      </c>
      <c r="B34" s="10" t="s">
        <v>34</v>
      </c>
      <c r="C34" s="10"/>
      <c r="D34" s="10"/>
      <c r="E34" s="10"/>
      <c r="F34" s="10"/>
      <c r="G34" s="10"/>
      <c r="H34" s="10"/>
      <c r="I34" s="10"/>
      <c r="J34" s="41">
        <v>89700</v>
      </c>
      <c r="K34" s="41"/>
    </row>
    <row r="35" spans="1:12" s="1" customFormat="1" ht="11.1" customHeight="1" x14ac:dyDescent="0.2">
      <c r="A35" s="6" t="s">
        <v>56</v>
      </c>
      <c r="B35" s="10" t="s">
        <v>35</v>
      </c>
      <c r="C35" s="10"/>
      <c r="D35" s="10"/>
      <c r="E35" s="10"/>
      <c r="F35" s="10"/>
      <c r="G35" s="10"/>
      <c r="H35" s="10"/>
      <c r="I35" s="10"/>
      <c r="J35" s="41">
        <v>84000</v>
      </c>
      <c r="K35" s="41"/>
    </row>
    <row r="36" spans="1:12" s="1" customFormat="1" ht="11.1" customHeight="1" x14ac:dyDescent="0.2">
      <c r="A36" s="6" t="s">
        <v>57</v>
      </c>
      <c r="B36" s="23" t="s">
        <v>47</v>
      </c>
      <c r="C36" s="10"/>
      <c r="D36" s="10"/>
      <c r="E36" s="10"/>
      <c r="F36" s="10"/>
      <c r="G36" s="10"/>
      <c r="H36" s="10"/>
      <c r="I36" s="10"/>
      <c r="J36" s="41">
        <v>102759.4</v>
      </c>
      <c r="K36" s="41"/>
      <c r="L36" s="7" t="s">
        <v>48</v>
      </c>
    </row>
    <row r="37" spans="1:12" s="1" customFormat="1" ht="25.5" customHeight="1" x14ac:dyDescent="0.2">
      <c r="A37" s="6" t="s">
        <v>58</v>
      </c>
      <c r="B37" s="20" t="s">
        <v>49</v>
      </c>
      <c r="C37" s="21"/>
      <c r="D37" s="21"/>
      <c r="E37" s="21"/>
      <c r="F37" s="21"/>
      <c r="G37" s="21"/>
      <c r="H37" s="21"/>
      <c r="I37" s="21"/>
      <c r="J37" s="24">
        <v>183457.63</v>
      </c>
      <c r="K37" s="24"/>
    </row>
    <row r="38" spans="1:12" s="1" customFormat="1" ht="11.1" customHeight="1" x14ac:dyDescent="0.2">
      <c r="A38" s="6" t="s">
        <v>59</v>
      </c>
      <c r="B38" s="10" t="s">
        <v>33</v>
      </c>
      <c r="C38" s="10"/>
      <c r="D38" s="10"/>
      <c r="E38" s="10"/>
      <c r="F38" s="10"/>
      <c r="G38" s="10"/>
      <c r="H38" s="10"/>
      <c r="I38" s="10"/>
      <c r="J38" s="11">
        <v>59105.61</v>
      </c>
      <c r="K38" s="11"/>
    </row>
    <row r="39" spans="1:12" s="1" customFormat="1" ht="11.1" customHeight="1" x14ac:dyDescent="0.2">
      <c r="A39" s="6" t="s">
        <v>60</v>
      </c>
      <c r="B39" s="23" t="s">
        <v>45</v>
      </c>
      <c r="C39" s="10"/>
      <c r="D39" s="10"/>
      <c r="E39" s="10"/>
      <c r="F39" s="10"/>
      <c r="G39" s="10"/>
      <c r="H39" s="10"/>
      <c r="I39" s="10"/>
      <c r="J39" s="12">
        <v>609002.52</v>
      </c>
      <c r="K39" s="12"/>
    </row>
    <row r="40" spans="1:12" s="1" customFormat="1" ht="11.1" customHeight="1" x14ac:dyDescent="0.2">
      <c r="A40" s="6" t="s">
        <v>61</v>
      </c>
      <c r="B40" s="23" t="s">
        <v>43</v>
      </c>
      <c r="C40" s="10"/>
      <c r="D40" s="10"/>
      <c r="E40" s="10"/>
      <c r="F40" s="10"/>
      <c r="G40" s="10"/>
      <c r="H40" s="10"/>
      <c r="I40" s="10"/>
      <c r="J40" s="11">
        <v>448528.05</v>
      </c>
      <c r="K40" s="11"/>
    </row>
    <row r="41" spans="1:12" s="1" customFormat="1" ht="11.1" customHeight="1" x14ac:dyDescent="0.2">
      <c r="A41" s="6" t="s">
        <v>62</v>
      </c>
      <c r="B41" s="23" t="s">
        <v>44</v>
      </c>
      <c r="C41" s="10"/>
      <c r="D41" s="10"/>
      <c r="E41" s="10"/>
      <c r="F41" s="10"/>
      <c r="G41" s="10"/>
      <c r="H41" s="10"/>
      <c r="I41" s="10"/>
      <c r="J41" s="11">
        <v>593878.47</v>
      </c>
      <c r="K41" s="11"/>
    </row>
    <row r="42" spans="1:12" s="1" customFormat="1" ht="11.1" customHeight="1" x14ac:dyDescent="0.2">
      <c r="A42" s="6" t="s">
        <v>63</v>
      </c>
      <c r="B42" s="27" t="s">
        <v>37</v>
      </c>
      <c r="C42" s="31"/>
      <c r="D42" s="31"/>
      <c r="E42" s="31"/>
      <c r="F42" s="31"/>
      <c r="G42" s="31"/>
      <c r="H42" s="31"/>
      <c r="I42" s="32"/>
      <c r="J42" s="29">
        <f>2.8*4306.8*12</f>
        <v>144708.47999999998</v>
      </c>
      <c r="K42" s="30"/>
    </row>
    <row r="43" spans="1:12" s="1" customFormat="1" ht="11.1" customHeight="1" x14ac:dyDescent="0.2">
      <c r="A43" s="6" t="s">
        <v>64</v>
      </c>
      <c r="B43" s="37" t="s">
        <v>30</v>
      </c>
      <c r="C43" s="37"/>
      <c r="D43" s="37"/>
      <c r="E43" s="37"/>
      <c r="F43" s="37"/>
      <c r="G43" s="37"/>
      <c r="H43" s="37"/>
      <c r="I43" s="38"/>
      <c r="J43" s="39">
        <v>39000</v>
      </c>
      <c r="K43" s="40"/>
    </row>
    <row r="44" spans="1:12" s="1" customFormat="1" ht="11.1" customHeight="1" x14ac:dyDescent="0.2">
      <c r="A44" s="6" t="s">
        <v>65</v>
      </c>
      <c r="B44" s="23" t="s">
        <v>38</v>
      </c>
      <c r="C44" s="10"/>
      <c r="D44" s="10"/>
      <c r="E44" s="10"/>
      <c r="F44" s="10"/>
      <c r="G44" s="10"/>
      <c r="H44" s="10"/>
      <c r="I44" s="10"/>
      <c r="J44" s="36">
        <v>78294.73</v>
      </c>
      <c r="K44" s="11"/>
    </row>
    <row r="45" spans="1:12" s="1" customFormat="1" ht="11.1" customHeight="1" x14ac:dyDescent="0.2">
      <c r="A45" s="3"/>
      <c r="B45" s="4"/>
      <c r="C45" s="4"/>
      <c r="D45" s="33" t="s">
        <v>36</v>
      </c>
      <c r="E45" s="33"/>
      <c r="F45" s="33"/>
      <c r="G45" s="33"/>
      <c r="H45" s="33"/>
      <c r="I45" s="8"/>
      <c r="J45" s="34">
        <f>J14+J16+-J29</f>
        <v>17307.820000000298</v>
      </c>
      <c r="K45" s="35"/>
    </row>
    <row r="46" spans="1:12" s="1" customFormat="1" ht="11.1" customHeight="1" x14ac:dyDescent="0.2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0"/>
    </row>
  </sheetData>
  <sheetProtection algorithmName="SHA-512" hashValue="IWCSaM6KcyhBgiMIUVY6KuJ7N07igLUqrtRy9SzbasSwqbnJb5WWMpOCpXzREVa9qCasKCAotuDugieW+RIM/Q==" saltValue="ENhTO3bSGsC24z8vZRJKKg==" spinCount="100000" sheet="1" objects="1" scenarios="1"/>
  <mergeCells count="73">
    <mergeCell ref="B34:I34"/>
    <mergeCell ref="J34:K34"/>
    <mergeCell ref="B35:I35"/>
    <mergeCell ref="J35:K35"/>
    <mergeCell ref="B38:I38"/>
    <mergeCell ref="J38:K38"/>
    <mergeCell ref="B37:I37"/>
    <mergeCell ref="J37:K37"/>
    <mergeCell ref="B36:I36"/>
    <mergeCell ref="J36:K36"/>
    <mergeCell ref="B39:I39"/>
    <mergeCell ref="J39:K39"/>
    <mergeCell ref="B46:I46"/>
    <mergeCell ref="J46:K46"/>
    <mergeCell ref="B42:I42"/>
    <mergeCell ref="J42:K42"/>
    <mergeCell ref="B40:I40"/>
    <mergeCell ref="J40:K40"/>
    <mergeCell ref="B41:I41"/>
    <mergeCell ref="J41:K41"/>
    <mergeCell ref="D45:I45"/>
    <mergeCell ref="J45:K45"/>
    <mergeCell ref="B44:I44"/>
    <mergeCell ref="J44:K44"/>
    <mergeCell ref="B43:I43"/>
    <mergeCell ref="J43:K43"/>
    <mergeCell ref="B31:I31"/>
    <mergeCell ref="J31:K31"/>
    <mergeCell ref="B33:I33"/>
    <mergeCell ref="J33:K33"/>
    <mergeCell ref="D29:I29"/>
    <mergeCell ref="J29:K29"/>
    <mergeCell ref="B30:I30"/>
    <mergeCell ref="J30:K30"/>
    <mergeCell ref="B32:I32"/>
    <mergeCell ref="J32:K32"/>
    <mergeCell ref="B26:I26"/>
    <mergeCell ref="J26:K26"/>
    <mergeCell ref="B28:I28"/>
    <mergeCell ref="J28:K28"/>
    <mergeCell ref="B25:I25"/>
    <mergeCell ref="J25:K25"/>
    <mergeCell ref="B27:I27"/>
    <mergeCell ref="J27:K27"/>
    <mergeCell ref="J23:K23"/>
    <mergeCell ref="B24:I24"/>
    <mergeCell ref="J24:K24"/>
    <mergeCell ref="B20:I20"/>
    <mergeCell ref="J20:K20"/>
    <mergeCell ref="B21:I21"/>
    <mergeCell ref="J21:K21"/>
    <mergeCell ref="B22:I22"/>
    <mergeCell ref="J22:K22"/>
    <mergeCell ref="B23:I23"/>
    <mergeCell ref="A2:K3"/>
    <mergeCell ref="A5:K5"/>
    <mergeCell ref="A6:K6"/>
    <mergeCell ref="A7:K7"/>
    <mergeCell ref="A12:I12"/>
    <mergeCell ref="J12:K13"/>
    <mergeCell ref="B13:I13"/>
    <mergeCell ref="B17:I17"/>
    <mergeCell ref="J17:K17"/>
    <mergeCell ref="B18:I18"/>
    <mergeCell ref="J18:K18"/>
    <mergeCell ref="B19:I19"/>
    <mergeCell ref="J19:K19"/>
    <mergeCell ref="D14:I14"/>
    <mergeCell ref="J14:K14"/>
    <mergeCell ref="B15:I15"/>
    <mergeCell ref="J15:K15"/>
    <mergeCell ref="D16:I16"/>
    <mergeCell ref="J16:K16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2021-02-17T08:09:57Z</cp:lastPrinted>
  <dcterms:created xsi:type="dcterms:W3CDTF">2021-02-17T08:35:40Z</dcterms:created>
  <dcterms:modified xsi:type="dcterms:W3CDTF">2021-03-01T12:13:57Z</dcterms:modified>
  <cp:contentStatus/>
</cp:coreProperties>
</file>